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9950" windowHeight="826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<sst xmlns="http://schemas.openxmlformats.org/spreadsheetml/2006/main" count="102" uniqueCount="87">
  <si>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</si>
  <si>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</si>
  <si>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</si>
  <si>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</si>
  <si>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</si>
  <si>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</si>
  <si>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</si>
  <si>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</si>
  <si>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</si>
  <si>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</si>
  <si>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</si>
  <si>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</si>
  <si>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</si>
  <si>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</si>
  <si>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</si>
  <si>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</si>
  <si>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</si>
  <si>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</si>
  <si>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</si>
  <si>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</si>
  <si>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</si>
  <si>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</si>
  <si>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</si>
  <si>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</si>
  <si>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</si>
  <si>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</si>
  <si>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</si>
  <si>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</si>
  <si>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</si>
  <si>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</si>
  <si>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</si>
  <si>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</si>
  <si>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</si>
  <si>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</si>
  <si>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</si>
  <si>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</si>
  <si>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</si>
  <si>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</si>
  <si>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</si>
  <si>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</si>
  <si>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</si>
  <si>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</si>
  <si>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</si>
  <si>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</si>
  <si>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</si>
  <si>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</si>
  <si>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</si>
  <si>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</si>
  <si>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</si>
  <si>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</si>
  <si>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</si>
  <si>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</si>
  <si>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</si>
  <si>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</si>
  <si>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</si>
  <si>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</si>
  <si>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</si>
  <si>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</si>
  <si>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</si>
  <si>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</si>
  <si>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</si>
  <si>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</si>
  <si>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</si>
  <si>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</si>
  <si>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</si>
  <si>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</si>
  <si>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</si>
  <si>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</si>
  <si>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</si>
  <si>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</si>
  <si>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</si>
  <si>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</si>
  <si>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</si>
  <si>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</si>
  <si>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</si>
  <si>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</si>
  <si>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</si>
  <si>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</si>
  <si>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</si>
  <si>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 xml:space="preserve">Необходимая валовая выручка по регулируемым видам деятельности организации - всего </t>
  </si>
  <si>
    <t>Утверждена 
Генеральным директором
ООО "Специнвестпроект"
28.01.2016 приказ №2/27</t>
  </si>
  <si>
    <t>Фактические показатели 
за 2019 год</t>
  </si>
  <si>
    <t>Показатели, утвержденные 
на 2020 год</t>
  </si>
  <si>
    <t>Утверждена 
Генеральным директором
ООО "Специнвестпроект"
29.03.2019 приказ №13/2</t>
  </si>
  <si>
    <t>Предложения на расчетный период регулирования
 2021 год</t>
  </si>
  <si>
    <t>Приказ Министерства энергетики и жилищно-коммунального хозяйства Нижегородской области от 27.12.2019г. №329-118/19П/од "Об утверждении изменений на 2019 год, вносимых в инвестиционную программу общества с ограниченной ответственностью "Специнвестпроект" на 2015-2019 годы"</t>
  </si>
  <si>
    <t>Приказ Министерства энергетики и жилищно-коммунального хозяйства Нижегородской области от 23.09.2019г. №329-56/19П/од "Об утверждении инвестиционной программы общества с ограниченной ответственностью "Специнвестпроект" на 2020-2024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</si>
</sst>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#,##0.0"/>
    <numFmt numFmtId="180" formatCode="#,##0.000"/>
    <numFmt numFmtId="181" formatCode="#,##0.0000"/>
    <numFmt numFmtId="182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9" fillId="28" borderId="6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9" fillId="33" borderId="0" applyBorder="0">
      <alignment horizontal="right"/>
      <protection/>
    </xf>
    <xf numFmtId="0" fontId="43" fillId="3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76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top"/>
    </xf>
    <xf numFmtId="176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 2_НВВ - сети долгосрочный (15.07) - передано на оформление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_GRES.2007.5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SheetLayoutView="100" zoomScalePageLayoutView="0" workbookViewId="0" topLeftCell="B25">
      <selection activeCell="F11" sqref="F1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6" width="35.00390625" style="1" customWidth="1"/>
    <col min="7" max="7" width="21.875" style="1" customWidth="1"/>
    <col min="8" max="16384" width="9.125" style="1" customWidth="1"/>
  </cols>
  <sheetData>
    <row r="1" ht="54" customHeight="1">
      <c r="F1" s="10" t="s">
        <v>53</v>
      </c>
    </row>
    <row r="4" spans="1:6" ht="31.5" customHeight="1">
      <c r="A4" s="37" t="s">
        <v>77</v>
      </c>
      <c r="B4" s="38"/>
      <c r="C4" s="38"/>
      <c r="D4" s="38"/>
      <c r="E4" s="38"/>
      <c r="F4" s="38"/>
    </row>
    <row r="7" spans="1:6" s="9" customFormat="1" ht="47.25">
      <c r="A7" s="6" t="s">
        <v>52</v>
      </c>
      <c r="B7" s="7" t="s">
        <v>0</v>
      </c>
      <c r="C7" s="7" t="s">
        <v>1</v>
      </c>
      <c r="D7" s="7" t="s">
        <v>81</v>
      </c>
      <c r="E7" s="7" t="s">
        <v>82</v>
      </c>
      <c r="F7" s="8" t="s">
        <v>84</v>
      </c>
    </row>
    <row r="8" spans="1:6" s="11" customFormat="1" ht="42" customHeight="1">
      <c r="A8" s="2" t="s">
        <v>2</v>
      </c>
      <c r="B8" s="3" t="s">
        <v>3</v>
      </c>
      <c r="C8" s="2"/>
      <c r="D8" s="33"/>
      <c r="E8" s="23"/>
      <c r="F8" s="23"/>
    </row>
    <row r="9" spans="1:7" s="11" customFormat="1" ht="28.5" customHeight="1">
      <c r="A9" s="2" t="s">
        <v>4</v>
      </c>
      <c r="B9" s="3" t="s">
        <v>5</v>
      </c>
      <c r="C9" s="2" t="s">
        <v>6</v>
      </c>
      <c r="D9" s="33">
        <v>789080.6621734463</v>
      </c>
      <c r="E9" s="33">
        <f>E24+149460.61</f>
        <v>735831.9625115056</v>
      </c>
      <c r="F9" s="33">
        <f>F24+176385.62</f>
        <v>1032856.7613923817</v>
      </c>
      <c r="G9" s="25"/>
    </row>
    <row r="10" spans="1:6" s="11" customFormat="1" ht="28.5" customHeight="1">
      <c r="A10" s="2" t="s">
        <v>7</v>
      </c>
      <c r="B10" s="3" t="s">
        <v>8</v>
      </c>
      <c r="C10" s="2" t="s">
        <v>6</v>
      </c>
      <c r="D10" s="33">
        <v>-34211</v>
      </c>
      <c r="E10" s="33">
        <v>0</v>
      </c>
      <c r="F10" s="33">
        <f>10820+27937.28</f>
        <v>38757.28</v>
      </c>
    </row>
    <row r="11" spans="1:6" s="11" customFormat="1" ht="59.25" customHeight="1">
      <c r="A11" s="2" t="s">
        <v>9</v>
      </c>
      <c r="B11" s="3" t="s">
        <v>10</v>
      </c>
      <c r="C11" s="2" t="s">
        <v>6</v>
      </c>
      <c r="D11" s="33">
        <f>D10+252515.39</f>
        <v>218304.39</v>
      </c>
      <c r="E11" s="33">
        <f>E10+207250</f>
        <v>207250</v>
      </c>
      <c r="F11" s="33">
        <f>F10+251683.81</f>
        <v>290441.08999999997</v>
      </c>
    </row>
    <row r="12" spans="1:6" s="11" customFormat="1" ht="27.75" customHeight="1">
      <c r="A12" s="2" t="s">
        <v>11</v>
      </c>
      <c r="B12" s="3" t="s">
        <v>12</v>
      </c>
      <c r="C12" s="2" t="s">
        <v>6</v>
      </c>
      <c r="D12" s="33">
        <f>-53622</f>
        <v>-53622</v>
      </c>
      <c r="E12" s="33">
        <v>0</v>
      </c>
      <c r="F12" s="33">
        <v>0</v>
      </c>
    </row>
    <row r="13" spans="1:6" s="11" customFormat="1" ht="41.25" customHeight="1">
      <c r="A13" s="2" t="s">
        <v>13</v>
      </c>
      <c r="B13" s="3" t="s">
        <v>14</v>
      </c>
      <c r="C13" s="2"/>
      <c r="D13" s="33"/>
      <c r="E13" s="23"/>
      <c r="F13" s="33"/>
    </row>
    <row r="14" spans="1:6" s="11" customFormat="1" ht="110.25">
      <c r="A14" s="2" t="s">
        <v>15</v>
      </c>
      <c r="B14" s="3" t="s">
        <v>63</v>
      </c>
      <c r="C14" s="2" t="s">
        <v>16</v>
      </c>
      <c r="D14" s="35">
        <f>D10/D9</f>
        <v>-0.043355516919866104</v>
      </c>
      <c r="E14" s="35">
        <f>E10/E9</f>
        <v>0</v>
      </c>
      <c r="F14" s="35">
        <f>F10/F9</f>
        <v>0.03752435134156626</v>
      </c>
    </row>
    <row r="15" spans="1:6" s="22" customFormat="1" ht="58.5" customHeight="1">
      <c r="A15" s="20" t="s">
        <v>17</v>
      </c>
      <c r="B15" s="21" t="s">
        <v>62</v>
      </c>
      <c r="C15" s="20"/>
      <c r="D15" s="23"/>
      <c r="E15" s="23"/>
      <c r="F15" s="23"/>
    </row>
    <row r="16" spans="1:6" s="11" customFormat="1" ht="60.75" customHeight="1">
      <c r="A16" s="2" t="s">
        <v>18</v>
      </c>
      <c r="B16" s="3" t="s">
        <v>54</v>
      </c>
      <c r="C16" s="2" t="s">
        <v>19</v>
      </c>
      <c r="D16" s="23"/>
      <c r="E16" s="23"/>
      <c r="F16" s="23"/>
    </row>
    <row r="17" spans="1:6" s="11" customFormat="1" ht="39.75" customHeight="1">
      <c r="A17" s="2" t="s">
        <v>20</v>
      </c>
      <c r="B17" s="3" t="s">
        <v>55</v>
      </c>
      <c r="C17" s="2" t="s">
        <v>21</v>
      </c>
      <c r="D17" s="23"/>
      <c r="E17" s="23"/>
      <c r="F17" s="23"/>
    </row>
    <row r="18" spans="1:6" s="19" customFormat="1" ht="24.75" customHeight="1">
      <c r="A18" s="17" t="s">
        <v>22</v>
      </c>
      <c r="B18" s="18" t="s">
        <v>56</v>
      </c>
      <c r="C18" s="17" t="s">
        <v>19</v>
      </c>
      <c r="D18" s="32">
        <v>98.04488343558282</v>
      </c>
      <c r="E18" s="32">
        <v>107.35968774346105</v>
      </c>
      <c r="F18" s="36">
        <v>93.105</v>
      </c>
    </row>
    <row r="19" spans="1:6" s="22" customFormat="1" ht="60" customHeight="1">
      <c r="A19" s="20" t="s">
        <v>57</v>
      </c>
      <c r="B19" s="21" t="s">
        <v>59</v>
      </c>
      <c r="C19" s="20" t="s">
        <v>58</v>
      </c>
      <c r="D19" s="34">
        <v>639252.64</v>
      </c>
      <c r="E19" s="34">
        <v>628698.331425708</v>
      </c>
      <c r="F19" s="34">
        <v>602948.170689965</v>
      </c>
    </row>
    <row r="20" spans="1:6" s="22" customFormat="1" ht="76.5" customHeight="1">
      <c r="A20" s="20" t="s">
        <v>24</v>
      </c>
      <c r="B20" s="21" t="s">
        <v>60</v>
      </c>
      <c r="C20" s="20" t="s">
        <v>23</v>
      </c>
      <c r="D20" s="23">
        <v>0</v>
      </c>
      <c r="E20" s="23">
        <v>0</v>
      </c>
      <c r="F20" s="23">
        <v>0</v>
      </c>
    </row>
    <row r="21" spans="1:6" s="22" customFormat="1" ht="93" customHeight="1">
      <c r="A21" s="20" t="s">
        <v>25</v>
      </c>
      <c r="B21" s="21" t="s">
        <v>61</v>
      </c>
      <c r="C21" s="20" t="s">
        <v>16</v>
      </c>
      <c r="D21" s="20">
        <v>7.04</v>
      </c>
      <c r="E21" s="20">
        <v>6.94</v>
      </c>
      <c r="F21" s="23">
        <v>6.94</v>
      </c>
    </row>
    <row r="22" spans="1:6" s="22" customFormat="1" ht="73.5" customHeight="1">
      <c r="A22" s="20" t="s">
        <v>26</v>
      </c>
      <c r="B22" s="21" t="s">
        <v>64</v>
      </c>
      <c r="C22" s="20"/>
      <c r="D22" s="20" t="s">
        <v>80</v>
      </c>
      <c r="E22" s="20" t="s">
        <v>83</v>
      </c>
      <c r="F22" s="20" t="s">
        <v>83</v>
      </c>
    </row>
    <row r="23" spans="1:6" s="11" customFormat="1" ht="90.75" customHeight="1">
      <c r="A23" s="2" t="s">
        <v>27</v>
      </c>
      <c r="B23" s="3" t="s">
        <v>65</v>
      </c>
      <c r="C23" s="2" t="s">
        <v>21</v>
      </c>
      <c r="D23" s="23"/>
      <c r="E23" s="23"/>
      <c r="F23" s="23"/>
    </row>
    <row r="24" spans="1:6" s="11" customFormat="1" ht="84.75" customHeight="1">
      <c r="A24" s="2" t="s">
        <v>28</v>
      </c>
      <c r="B24" s="3" t="s">
        <v>79</v>
      </c>
      <c r="C24" s="2"/>
      <c r="D24" s="26">
        <v>698202.0528891044</v>
      </c>
      <c r="E24" s="26">
        <v>586371.3525115056</v>
      </c>
      <c r="F24" s="26">
        <v>856471.1413923817</v>
      </c>
    </row>
    <row r="25" spans="1:6" s="22" customFormat="1" ht="90" customHeight="1">
      <c r="A25" s="20" t="s">
        <v>29</v>
      </c>
      <c r="B25" s="21" t="s">
        <v>67</v>
      </c>
      <c r="C25" s="20" t="s">
        <v>6</v>
      </c>
      <c r="D25" s="26">
        <v>265316.753157632</v>
      </c>
      <c r="E25" s="26">
        <v>266352.6382955988</v>
      </c>
      <c r="F25" s="26">
        <v>275666.34665779513</v>
      </c>
    </row>
    <row r="26" spans="1:6" s="22" customFormat="1" ht="27" customHeight="1">
      <c r="A26" s="20"/>
      <c r="B26" s="21" t="s">
        <v>66</v>
      </c>
      <c r="C26" s="20"/>
      <c r="D26" s="26"/>
      <c r="E26" s="26"/>
      <c r="F26" s="26"/>
    </row>
    <row r="27" spans="1:6" s="22" customFormat="1" ht="27" customHeight="1">
      <c r="A27" s="20"/>
      <c r="B27" s="21" t="s">
        <v>30</v>
      </c>
      <c r="C27" s="20"/>
      <c r="D27" s="26">
        <v>25596.769237631997</v>
      </c>
      <c r="E27" s="26">
        <v>21680.637706368005</v>
      </c>
      <c r="F27" s="26">
        <v>22438.757235409237</v>
      </c>
    </row>
    <row r="28" spans="1:6" s="22" customFormat="1" ht="27" customHeight="1">
      <c r="A28" s="20"/>
      <c r="B28" s="21" t="s">
        <v>31</v>
      </c>
      <c r="C28" s="20"/>
      <c r="D28" s="26"/>
      <c r="E28" s="26"/>
      <c r="F28" s="26"/>
    </row>
    <row r="29" spans="1:6" s="22" customFormat="1" ht="27" customHeight="1">
      <c r="A29" s="20"/>
      <c r="B29" s="21" t="s">
        <v>32</v>
      </c>
      <c r="C29" s="20"/>
      <c r="D29" s="26">
        <v>233202.36453000002</v>
      </c>
      <c r="E29" s="26">
        <v>239890.81248105786</v>
      </c>
      <c r="F29" s="26">
        <v>248279.2147154645</v>
      </c>
    </row>
    <row r="30" spans="1:6" s="22" customFormat="1" ht="88.5" customHeight="1">
      <c r="A30" s="20" t="s">
        <v>33</v>
      </c>
      <c r="B30" s="21" t="s">
        <v>68</v>
      </c>
      <c r="C30" s="20" t="s">
        <v>6</v>
      </c>
      <c r="D30" s="26">
        <v>430727.08249147236</v>
      </c>
      <c r="E30" s="26">
        <v>329430.6983200832</v>
      </c>
      <c r="F30" s="26">
        <v>453505.2162247709</v>
      </c>
    </row>
    <row r="31" spans="1:6" s="22" customFormat="1" ht="60.75" customHeight="1">
      <c r="A31" s="20" t="s">
        <v>34</v>
      </c>
      <c r="B31" s="21" t="s">
        <v>69</v>
      </c>
      <c r="C31" s="20" t="s">
        <v>6</v>
      </c>
      <c r="D31" s="26">
        <v>2158.2172400000004</v>
      </c>
      <c r="E31" s="26">
        <v>-1418.18</v>
      </c>
      <c r="F31" s="26">
        <v>15343.348</v>
      </c>
    </row>
    <row r="32" spans="1:6" s="22" customFormat="1" ht="43.5" customHeight="1">
      <c r="A32" s="20" t="s">
        <v>35</v>
      </c>
      <c r="B32" s="21" t="s">
        <v>78</v>
      </c>
      <c r="C32" s="20" t="s">
        <v>6</v>
      </c>
      <c r="D32" s="23">
        <v>0</v>
      </c>
      <c r="E32" s="23">
        <v>0</v>
      </c>
      <c r="F32" s="23">
        <v>0</v>
      </c>
    </row>
    <row r="33" spans="1:6" s="22" customFormat="1" ht="182.25" customHeight="1">
      <c r="A33" s="20" t="s">
        <v>36</v>
      </c>
      <c r="B33" s="21" t="s">
        <v>37</v>
      </c>
      <c r="C33" s="20"/>
      <c r="D33" s="20" t="s">
        <v>85</v>
      </c>
      <c r="E33" s="20" t="s">
        <v>86</v>
      </c>
      <c r="F33" s="20" t="s">
        <v>86</v>
      </c>
    </row>
    <row r="34" spans="1:6" s="22" customFormat="1" ht="27" customHeight="1">
      <c r="A34" s="20"/>
      <c r="B34" s="24" t="s">
        <v>38</v>
      </c>
      <c r="C34" s="20"/>
      <c r="D34" s="23"/>
      <c r="E34" s="23"/>
      <c r="F34" s="23"/>
    </row>
    <row r="35" spans="1:6" s="22" customFormat="1" ht="30.75" customHeight="1">
      <c r="A35" s="20"/>
      <c r="B35" s="21" t="s">
        <v>70</v>
      </c>
      <c r="C35" s="20" t="s">
        <v>39</v>
      </c>
      <c r="D35" s="30">
        <v>9610.566652</v>
      </c>
      <c r="E35" s="30">
        <v>9171.821497</v>
      </c>
      <c r="F35" s="30">
        <v>9656.400682</v>
      </c>
    </row>
    <row r="36" spans="1:6" s="22" customFormat="1" ht="47.25">
      <c r="A36" s="20"/>
      <c r="B36" s="21" t="s">
        <v>71</v>
      </c>
      <c r="C36" s="20" t="s">
        <v>40</v>
      </c>
      <c r="D36" s="31">
        <f>D25/D35</f>
        <v>27.606775205332816</v>
      </c>
      <c r="E36" s="31">
        <f>E25/E35</f>
        <v>29.040320767550888</v>
      </c>
      <c r="F36" s="31">
        <f>F25/F35</f>
        <v>28.54752570195752</v>
      </c>
    </row>
    <row r="37" spans="1:6" s="11" customFormat="1" ht="66.75" customHeight="1">
      <c r="A37" s="2" t="s">
        <v>41</v>
      </c>
      <c r="B37" s="3" t="s">
        <v>42</v>
      </c>
      <c r="C37" s="2"/>
      <c r="D37" s="23"/>
      <c r="E37" s="23"/>
      <c r="F37" s="23"/>
    </row>
    <row r="38" spans="1:6" s="11" customFormat="1" ht="30.75" customHeight="1">
      <c r="A38" s="2" t="s">
        <v>43</v>
      </c>
      <c r="B38" s="3" t="s">
        <v>44</v>
      </c>
      <c r="C38" s="2" t="s">
        <v>45</v>
      </c>
      <c r="D38" s="27">
        <v>42.4</v>
      </c>
      <c r="E38" s="27">
        <v>40.24</v>
      </c>
      <c r="F38" s="27">
        <v>43.24</v>
      </c>
    </row>
    <row r="39" spans="1:6" s="11" customFormat="1" ht="47.25">
      <c r="A39" s="2" t="s">
        <v>46</v>
      </c>
      <c r="B39" s="3" t="s">
        <v>47</v>
      </c>
      <c r="C39" s="2" t="s">
        <v>72</v>
      </c>
      <c r="D39" s="26">
        <f>D27/D38/12</f>
        <v>50.30811563999999</v>
      </c>
      <c r="E39" s="26">
        <f>E27/E38/12</f>
        <v>44.89860360000001</v>
      </c>
      <c r="F39" s="26">
        <f>F27/F38/12</f>
        <v>43.24459843395243</v>
      </c>
    </row>
    <row r="40" spans="1:6" s="11" customFormat="1" ht="59.25" customHeight="1">
      <c r="A40" s="4" t="s">
        <v>48</v>
      </c>
      <c r="B40" s="5" t="s">
        <v>49</v>
      </c>
      <c r="C40" s="4"/>
      <c r="D40" s="28"/>
      <c r="E40" s="28"/>
      <c r="F40" s="28"/>
    </row>
    <row r="41" spans="1:6" s="11" customFormat="1" ht="19.5" customHeight="1">
      <c r="A41" s="4"/>
      <c r="B41" s="12" t="s">
        <v>38</v>
      </c>
      <c r="C41" s="4"/>
      <c r="D41" s="28"/>
      <c r="E41" s="28"/>
      <c r="F41" s="28"/>
    </row>
    <row r="42" spans="1:6" s="11" customFormat="1" ht="47.25" customHeight="1">
      <c r="A42" s="4"/>
      <c r="B42" s="5" t="s">
        <v>50</v>
      </c>
      <c r="C42" s="4" t="s">
        <v>6</v>
      </c>
      <c r="D42" s="28"/>
      <c r="E42" s="28"/>
      <c r="F42" s="28"/>
    </row>
    <row r="43" spans="1:6" s="11" customFormat="1" ht="68.25" customHeight="1">
      <c r="A43" s="15"/>
      <c r="B43" s="16" t="s">
        <v>51</v>
      </c>
      <c r="C43" s="15" t="s">
        <v>6</v>
      </c>
      <c r="D43" s="29"/>
      <c r="E43" s="29"/>
      <c r="F43" s="29"/>
    </row>
    <row r="44" s="14" customFormat="1" ht="19.5" customHeight="1">
      <c r="A44" s="13" t="s">
        <v>73</v>
      </c>
    </row>
    <row r="45" s="14" customFormat="1" ht="15.75">
      <c r="A45" s="13" t="s">
        <v>74</v>
      </c>
    </row>
    <row r="46" s="14" customFormat="1" ht="15.75">
      <c r="A46" s="13" t="s">
        <v>75</v>
      </c>
    </row>
    <row r="47" s="14" customFormat="1" ht="15.75">
      <c r="A47" s="13" t="s">
        <v>76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savenko</cp:lastModifiedBy>
  <cp:lastPrinted>2018-04-18T12:31:04Z</cp:lastPrinted>
  <dcterms:created xsi:type="dcterms:W3CDTF">2014-08-15T10:06:32Z</dcterms:created>
  <dcterms:modified xsi:type="dcterms:W3CDTF">2020-11-06T08:09:13Z</dcterms:modified>
  <cp:category/>
  <cp:version/>
  <cp:contentType/>
  <cp:contentStatus/>
</cp:coreProperties>
</file>